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<sst xmlns="http://schemas.openxmlformats.org/spreadsheetml/2006/main" count="104" uniqueCount="102">
  <si>
    <t xml:space="preserve">Unterhaushalt Fachschaft InPhiMa</t>
  </si>
  <si>
    <t xml:space="preserve">zum Haushalt der Studierendenschaft der Heinrich-Heine-Universität für das Haushaltsjahr 2022</t>
  </si>
  <si>
    <t xml:space="preserve">Haushalt 2022</t>
  </si>
  <si>
    <t xml:space="preserve">Titel (alt)</t>
  </si>
  <si>
    <t xml:space="preserve">Titel (neu)</t>
  </si>
  <si>
    <t xml:space="preserve">Bezeichnung</t>
  </si>
  <si>
    <t xml:space="preserve">Einnahmen</t>
  </si>
  <si>
    <t xml:space="preserve">Saldo</t>
  </si>
  <si>
    <t xml:space="preserve">Ausgaben</t>
  </si>
  <si>
    <t xml:space="preserve">3</t>
  </si>
  <si>
    <t xml:space="preserve">Fachschaften</t>
  </si>
  <si>
    <t xml:space="preserve">1</t>
  </si>
  <si>
    <t xml:space="preserve">Überschuss</t>
  </si>
  <si>
    <t xml:space="preserve">Anmerkung:</t>
  </si>
  <si>
    <t xml:space="preserve">Überschuss des Vorjahres FS</t>
  </si>
  <si>
    <t xml:space="preserve">Gesamt-Budget aller InPhiMa-Fsen:</t>
  </si>
  <si>
    <t xml:space="preserve">ca. 14k/Jahr</t>
  </si>
  <si>
    <t xml:space="preserve">2</t>
  </si>
  <si>
    <t xml:space="preserve">Semestergelder</t>
  </si>
  <si>
    <t xml:space="preserve">-&gt; Etwa die Hälfte davon für InPhiMa kalkulieren!</t>
  </si>
  <si>
    <t xml:space="preserve">Einnahmen Wintersemester &amp; Sommersemester</t>
  </si>
  <si>
    <t xml:space="preserve">-&gt; Bei Finanzbeschlüssen beachten, Ausgaben die hier stehen sind obere Grenzen</t>
  </si>
  <si>
    <t xml:space="preserve">Gebühren</t>
  </si>
  <si>
    <t xml:space="preserve">643001</t>
  </si>
  <si>
    <t xml:space="preserve">Gebühren FS</t>
  </si>
  <si>
    <t xml:space="preserve">4</t>
  </si>
  <si>
    <t xml:space="preserve">Geschäftsbedarf</t>
  </si>
  <si>
    <t xml:space="preserve">681510</t>
  </si>
  <si>
    <t xml:space="preserve">Geschäftsbedarf Verbrauchsmaterialien FS</t>
  </si>
  <si>
    <t xml:space="preserve">2 x FS-Wahl</t>
  </si>
  <si>
    <t xml:space="preserve">Geschäftsbedarf - Druck- und Bindekosten</t>
  </si>
  <si>
    <t xml:space="preserve">5</t>
  </si>
  <si>
    <t xml:space="preserve">Bücher, Medien &amp; Publikationen</t>
  </si>
  <si>
    <t xml:space="preserve">Bücher + Medien FS</t>
  </si>
  <si>
    <t xml:space="preserve">FS Publikationen</t>
  </si>
  <si>
    <t xml:space="preserve">6</t>
  </si>
  <si>
    <t xml:space="preserve">Ausstattungen und Geräte</t>
  </si>
  <si>
    <t xml:space="preserve">67000</t>
  </si>
  <si>
    <t xml:space="preserve">Ausstattungen und Geräte über 150-800 Euro</t>
  </si>
  <si>
    <t xml:space="preserve">50000</t>
  </si>
  <si>
    <t xml:space="preserve">Ausstattungen und Geräte über 800 Euro</t>
  </si>
  <si>
    <t xml:space="preserve">Ausstattung &amp; Geräte FS</t>
  </si>
  <si>
    <t xml:space="preserve">Ausstattung &amp; Geräte Rep.+/Instand FS</t>
  </si>
  <si>
    <t xml:space="preserve">7</t>
  </si>
  <si>
    <t xml:space="preserve">Waren und Verkauf von Waren</t>
  </si>
  <si>
    <t xml:space="preserve">Wareneingang 0%</t>
  </si>
  <si>
    <t xml:space="preserve">Wareneingang 7%</t>
  </si>
  <si>
    <t xml:space="preserve">Wareneingang 19%</t>
  </si>
  <si>
    <t xml:space="preserve">Glühweinstände</t>
  </si>
  <si>
    <t xml:space="preserve">Einnahmen aus dem Verkauf von Waren 7%</t>
  </si>
  <si>
    <t xml:space="preserve">Einnahmen aus dem Verkauf von Waren 19%</t>
  </si>
  <si>
    <t xml:space="preserve">8</t>
  </si>
  <si>
    <t xml:space="preserve">Versandkosten</t>
  </si>
  <si>
    <t xml:space="preserve">Versandkosten f. Anlieferungen</t>
  </si>
  <si>
    <t xml:space="preserve">9</t>
  </si>
  <si>
    <t xml:space="preserve">Miete Technik</t>
  </si>
  <si>
    <t xml:space="preserve">Miete Technik FS</t>
  </si>
  <si>
    <t xml:space="preserve">10</t>
  </si>
  <si>
    <t xml:space="preserve">Mitgliedschaften</t>
  </si>
  <si>
    <t xml:space="preserve">FS Mitgliedschaften</t>
  </si>
  <si>
    <t xml:space="preserve">12</t>
  </si>
  <si>
    <t xml:space="preserve">Partys und sonstige Veranstaltungen</t>
  </si>
  <si>
    <t xml:space="preserve">Partys/Veranstaltungen Einnahme 7%</t>
  </si>
  <si>
    <t xml:space="preserve">Partys/Veranstaltungen Einnahme 19%</t>
  </si>
  <si>
    <t xml:space="preserve">Partys/Veranstaltungen Bespaßung</t>
  </si>
  <si>
    <t xml:space="preserve">Partys/Veranstaltungen Bewirtung</t>
  </si>
  <si>
    <t xml:space="preserve">Semesterabschlussgrillen SoSe/WiSe, Vorlesungsabschlussgrillen SoSe/WiSe</t>
  </si>
  <si>
    <t xml:space="preserve">Partys/Veranstaltungen- Drucksachen</t>
  </si>
  <si>
    <t xml:space="preserve">Partys/Veranstaltungen Materialien</t>
  </si>
  <si>
    <t xml:space="preserve">Partys/Veranstaltungen Miete Raum</t>
  </si>
  <si>
    <t xml:space="preserve">Partys/Veranstaltungen Reinigungskosten</t>
  </si>
  <si>
    <t xml:space="preserve">Partys - Zuwendungen Erstis</t>
  </si>
  <si>
    <t xml:space="preserve">Erstiwerfen</t>
  </si>
  <si>
    <t xml:space="preserve">Party/Veranstaltungen Security</t>
  </si>
  <si>
    <t xml:space="preserve">GEMA f. Veranstaltungen FS</t>
  </si>
  <si>
    <t xml:space="preserve">Einnahmen Veranstal. + Initiativen FS</t>
  </si>
  <si>
    <t xml:space="preserve">Ausgaben Veranstal. + Initiativen</t>
  </si>
  <si>
    <t xml:space="preserve">Jahresabschlussabend</t>
  </si>
  <si>
    <t xml:space="preserve">13</t>
  </si>
  <si>
    <t xml:space="preserve">ESAG</t>
  </si>
  <si>
    <t xml:space="preserve">5k Winter-ESAG, 2k Sommer-ESAG</t>
  </si>
  <si>
    <t xml:space="preserve">ESAG Einnahmen 19 % FS</t>
  </si>
  <si>
    <t xml:space="preserve">ESAG Ausgaben FS</t>
  </si>
  <si>
    <t xml:space="preserve">14</t>
  </si>
  <si>
    <t xml:space="preserve">Repräsentationen und Aufmerksamkeiten</t>
  </si>
  <si>
    <t xml:space="preserve">FS Repräsentation Einahmen</t>
  </si>
  <si>
    <t xml:space="preserve">FS Repräsentation Ausgaben</t>
  </si>
  <si>
    <t xml:space="preserve">FS Aufmerksamkeiten an Dritte</t>
  </si>
  <si>
    <t xml:space="preserve">Beteiligung Gewinn der Glühweinstände an die FS Chemie</t>
  </si>
  <si>
    <t xml:space="preserve">15</t>
  </si>
  <si>
    <t xml:space="preserve">Reise- Tagungs- und Fortbildungskosten</t>
  </si>
  <si>
    <t xml:space="preserve">Reise- &amp; Tagungskosten - Fachschaften</t>
  </si>
  <si>
    <t xml:space="preserve">Erstifahrt</t>
  </si>
  <si>
    <t xml:space="preserve">16</t>
  </si>
  <si>
    <t xml:space="preserve">Sponsoring und Spenden</t>
  </si>
  <si>
    <t xml:space="preserve">QVM Mittel Einnahme </t>
  </si>
  <si>
    <t xml:space="preserve">Sponsoring Fachschaften</t>
  </si>
  <si>
    <t xml:space="preserve">Spenden Fachschaften</t>
  </si>
  <si>
    <t xml:space="preserve">18</t>
  </si>
  <si>
    <t xml:space="preserve">Sonstige Erträge</t>
  </si>
  <si>
    <t xml:space="preserve">FS Sonstige Erträge</t>
  </si>
  <si>
    <t xml:space="preserve">FS Beiträge der Physik, Mathematik, Informatik und Naturwissenschaften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</si>
</sst>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0\ [$€-407];[RED]\-#,##0.00\ [$€-407]"/>
    <numFmt numFmtId="168" formatCode="#,##0.00&quot; €&quot;"/>
    <numFmt numFmtId="169" formatCode="#,##0.00&quot; €&quot;;[RED]\-#,##0.00&quot; €&quot;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Verdana"/>
      <family val="2"/>
      <charset val="1"/>
    </font>
    <font>
      <b val="true"/>
      <u val="single"/>
      <sz val="18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969696"/>
        <bgColor rgb="FF999999"/>
      </patternFill>
    </fill>
    <fill>
      <patternFill patternType="solid">
        <fgColor rgb="FF999999"/>
        <bgColor rgb="FF969696"/>
      </patternFill>
    </fill>
    <fill>
      <patternFill patternType="solid">
        <fgColor rgb="FFC0C0C0"/>
        <bgColor rgb="FFBFBFBF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CCCCCC"/>
      </patternFill>
    </fill>
    <fill>
      <patternFill patternType="solid">
        <fgColor rgb="FFBFBFBF"/>
        <bgColor rgb="FFC0C0C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2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2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3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6" fillId="4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4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7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6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6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7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8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Standard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99999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68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D32" activeCellId="0" sqref="D32"/>
    </sheetView>
  </sheetViews>
  <sheetFormatPr defaultColWidth="10.742187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14.01"/>
    <col collapsed="false" customWidth="true" hidden="false" outlineLevel="0" max="3" min="3" style="0" width="41"/>
    <col collapsed="false" customWidth="true" hidden="false" outlineLevel="0" max="4" min="4" style="0" width="15.14"/>
    <col collapsed="false" customWidth="true" hidden="false" outlineLevel="0" max="6" min="6" style="0" width="13.43"/>
    <col collapsed="false" customWidth="true" hidden="false" outlineLevel="0" max="8" min="8" style="0" width="33.48"/>
    <col collapsed="false" customWidth="true" hidden="false" outlineLevel="0" max="9" min="9" style="0" width="18.12"/>
    <col collapsed="false" customWidth="true" hidden="false" outlineLevel="0" max="10" min="10" style="0" width="19.99"/>
    <col collapsed="false" customWidth="true" hidden="false" outlineLevel="0" max="11" min="11" style="0" width="17.59"/>
    <col collapsed="false" customWidth="true" hidden="false" outlineLevel="0" max="12" min="12" style="0" width="23.85"/>
  </cols>
  <sheetData>
    <row r="1" customFormat="false" ht="23.25" hidden="false" customHeight="false" outlineLevel="0" collapsed="false">
      <c r="A1" s="1" t="s">
        <v>0</v>
      </c>
      <c r="B1" s="1"/>
    </row>
    <row r="2" customFormat="false" ht="15" hidden="false" customHeight="false" outlineLevel="0" collapsed="false">
      <c r="A2" s="2" t="s">
        <v>1</v>
      </c>
      <c r="B2" s="2"/>
    </row>
    <row r="3" customFormat="false" ht="13.8" hidden="false" customHeight="false" outlineLevel="0" collapsed="false">
      <c r="A3" s="3"/>
      <c r="B3" s="3"/>
      <c r="C3" s="4"/>
      <c r="D3" s="4"/>
      <c r="E3" s="5"/>
      <c r="F3" s="5"/>
      <c r="I3" s="2"/>
      <c r="J3" s="2"/>
      <c r="K3" s="2"/>
      <c r="L3" s="2"/>
    </row>
    <row r="4" customFormat="false" ht="13.8" hidden="false" customHeight="false" outlineLevel="0" collapsed="false">
      <c r="A4" s="3"/>
      <c r="B4" s="3"/>
      <c r="C4" s="4"/>
      <c r="D4" s="6"/>
      <c r="E4" s="7"/>
      <c r="F4" s="7"/>
      <c r="I4" s="8"/>
      <c r="J4" s="8"/>
      <c r="K4" s="8"/>
      <c r="L4" s="8"/>
    </row>
    <row r="5" customFormat="false" ht="19.7" hidden="false" customHeight="false" outlineLevel="0" collapsed="false">
      <c r="A5" s="9"/>
      <c r="B5" s="9"/>
      <c r="C5" s="9"/>
      <c r="D5" s="10" t="s">
        <v>2</v>
      </c>
      <c r="E5" s="10"/>
      <c r="F5" s="10"/>
      <c r="I5" s="8"/>
      <c r="J5" s="8"/>
      <c r="K5" s="8"/>
      <c r="L5" s="8"/>
    </row>
    <row r="6" customFormat="false" ht="19.7" hidden="false" customHeight="false" outlineLevel="0" collapsed="false">
      <c r="A6" s="11" t="s">
        <v>3</v>
      </c>
      <c r="B6" s="12" t="s">
        <v>4</v>
      </c>
      <c r="C6" s="12" t="s">
        <v>5</v>
      </c>
      <c r="D6" s="13" t="s">
        <v>6</v>
      </c>
      <c r="E6" s="14" t="s">
        <v>7</v>
      </c>
      <c r="F6" s="13" t="s">
        <v>8</v>
      </c>
    </row>
    <row r="7" customFormat="false" ht="13.8" hidden="false" customHeight="false" outlineLevel="0" collapsed="false">
      <c r="H7" s="2"/>
      <c r="I7" s="15"/>
      <c r="J7" s="15"/>
      <c r="K7" s="15"/>
      <c r="L7" s="15"/>
    </row>
    <row r="8" customFormat="false" ht="19.7" hidden="false" customHeight="false" outlineLevel="0" collapsed="false">
      <c r="A8" s="16" t="s">
        <v>9</v>
      </c>
      <c r="B8" s="17"/>
      <c r="C8" s="18" t="s">
        <v>10</v>
      </c>
      <c r="D8" s="19" t="n">
        <f aca="false">SUM(D9,D11,D13,D15,D18,D21,D26,D32,D34,D36,D38,D52,D55,D59,D61,D65)</f>
        <v>17200</v>
      </c>
      <c r="E8" s="19" t="n">
        <f aca="false">SUM(E9,E11,E13,E15,E18,E21,E26,E32,E34,E36,E38,E52,E55,E59,E61,E65)</f>
        <v>0</v>
      </c>
      <c r="F8" s="19" t="n">
        <f aca="false">SUM(F9,F11,F13,F15,F18,F21,F26,F32,F34,F36,F38,F52,F55,F59,F61,F65)</f>
        <v>17200</v>
      </c>
      <c r="K8" s="8"/>
    </row>
    <row r="9" customFormat="false" ht="13.8" hidden="false" customHeight="false" outlineLevel="0" collapsed="false">
      <c r="A9" s="20" t="s">
        <v>11</v>
      </c>
      <c r="B9" s="21"/>
      <c r="C9" s="22" t="s">
        <v>12</v>
      </c>
      <c r="D9" s="23" t="n">
        <f aca="false">SUM(D10)</f>
        <v>5930.91</v>
      </c>
      <c r="E9" s="23" t="n">
        <f aca="false">-F9+D9</f>
        <v>5930.91</v>
      </c>
      <c r="F9" s="23" t="n">
        <f aca="false">SUM(F10)</f>
        <v>0</v>
      </c>
      <c r="H9" s="2" t="s">
        <v>13</v>
      </c>
    </row>
    <row r="10" customFormat="false" ht="13.8" hidden="false" customHeight="false" outlineLevel="0" collapsed="false">
      <c r="A10" s="24"/>
      <c r="B10" s="25"/>
      <c r="C10" s="26" t="s">
        <v>14</v>
      </c>
      <c r="D10" s="27" t="n">
        <v>5930.91</v>
      </c>
      <c r="E10" s="28" t="n">
        <f aca="false">-F10+D10</f>
        <v>5930.91</v>
      </c>
      <c r="F10" s="29"/>
      <c r="H10" s="0" t="s">
        <v>15</v>
      </c>
      <c r="I10" s="0" t="s">
        <v>16</v>
      </c>
    </row>
    <row r="11" customFormat="false" ht="13.8" hidden="false" customHeight="false" outlineLevel="0" collapsed="false">
      <c r="A11" s="20" t="s">
        <v>17</v>
      </c>
      <c r="B11" s="21"/>
      <c r="C11" s="22" t="s">
        <v>18</v>
      </c>
      <c r="D11" s="23" t="n">
        <f aca="false">SUM(D12:D12)</f>
        <v>0</v>
      </c>
      <c r="E11" s="30" t="n">
        <f aca="false">SUM(E12:E12)</f>
        <v>0</v>
      </c>
      <c r="F11" s="23" t="n">
        <f aca="false">SUM(F12:F12)</f>
        <v>0</v>
      </c>
      <c r="H11" s="31" t="s">
        <v>19</v>
      </c>
      <c r="I11" s="15"/>
      <c r="J11" s="15"/>
      <c r="K11" s="15"/>
    </row>
    <row r="12" customFormat="false" ht="15" hidden="false" customHeight="false" outlineLevel="0" collapsed="false">
      <c r="A12" s="32"/>
      <c r="B12" s="33"/>
      <c r="C12" s="34" t="s">
        <v>20</v>
      </c>
      <c r="D12" s="35" t="n">
        <v>0</v>
      </c>
      <c r="E12" s="28" t="n">
        <f aca="false">D12+F12</f>
        <v>0</v>
      </c>
      <c r="F12" s="28"/>
      <c r="H12" s="0" t="s">
        <v>21</v>
      </c>
    </row>
    <row r="13" customFormat="false" ht="15" hidden="false" customHeight="false" outlineLevel="0" collapsed="false">
      <c r="A13" s="20" t="s">
        <v>9</v>
      </c>
      <c r="B13" s="21"/>
      <c r="C13" s="22" t="s">
        <v>22</v>
      </c>
      <c r="D13" s="23" t="n">
        <f aca="false">SUM(D14)</f>
        <v>0</v>
      </c>
      <c r="E13" s="30" t="n">
        <f aca="false">SUM(E14)</f>
        <v>0</v>
      </c>
      <c r="F13" s="23" t="n">
        <f aca="false">SUM(F14)</f>
        <v>0</v>
      </c>
    </row>
    <row r="14" customFormat="false" ht="15" hidden="false" customHeight="false" outlineLevel="0" collapsed="false">
      <c r="A14" s="24"/>
      <c r="B14" s="25" t="s">
        <v>23</v>
      </c>
      <c r="C14" s="26" t="s">
        <v>24</v>
      </c>
      <c r="D14" s="29"/>
      <c r="E14" s="28" t="n">
        <f aca="false">-F14+D14</f>
        <v>0</v>
      </c>
      <c r="F14" s="27" t="n">
        <v>0</v>
      </c>
    </row>
    <row r="15" customFormat="false" ht="15" hidden="false" customHeight="false" outlineLevel="0" collapsed="false">
      <c r="A15" s="20" t="s">
        <v>25</v>
      </c>
      <c r="B15" s="21"/>
      <c r="C15" s="22" t="s">
        <v>26</v>
      </c>
      <c r="D15" s="23" t="n">
        <f aca="false">SUM(D16:D17)</f>
        <v>0</v>
      </c>
      <c r="E15" s="30" t="n">
        <f aca="false">-F15+D15</f>
        <v>-900</v>
      </c>
      <c r="F15" s="23" t="n">
        <f aca="false">SUM(F16:F17)</f>
        <v>900</v>
      </c>
    </row>
    <row r="16" customFormat="false" ht="15" hidden="false" customHeight="false" outlineLevel="0" collapsed="false">
      <c r="A16" s="24"/>
      <c r="B16" s="25" t="s">
        <v>27</v>
      </c>
      <c r="C16" s="26" t="s">
        <v>28</v>
      </c>
      <c r="D16" s="29"/>
      <c r="E16" s="28" t="n">
        <f aca="false">-F16+D16</f>
        <v>-900</v>
      </c>
      <c r="F16" s="27" t="n">
        <v>900</v>
      </c>
      <c r="G16" s="0" t="s">
        <v>29</v>
      </c>
    </row>
    <row r="17" customFormat="false" ht="15" hidden="false" customHeight="false" outlineLevel="0" collapsed="false">
      <c r="A17" s="24"/>
      <c r="B17" s="25" t="n">
        <v>681520</v>
      </c>
      <c r="C17" s="26" t="s">
        <v>30</v>
      </c>
      <c r="D17" s="29"/>
      <c r="E17" s="28" t="n">
        <f aca="false">-F17+D17</f>
        <v>0</v>
      </c>
      <c r="F17" s="27" t="n">
        <v>0</v>
      </c>
    </row>
    <row r="18" customFormat="false" ht="15" hidden="false" customHeight="false" outlineLevel="0" collapsed="false">
      <c r="A18" s="20" t="s">
        <v>31</v>
      </c>
      <c r="B18" s="21"/>
      <c r="C18" s="22" t="s">
        <v>32</v>
      </c>
      <c r="D18" s="23" t="n">
        <f aca="false">SUM(D19:D20)</f>
        <v>0</v>
      </c>
      <c r="E18" s="30" t="n">
        <f aca="false">-F18+D18</f>
        <v>0</v>
      </c>
      <c r="F18" s="23" t="n">
        <f aca="false">SUM(F19:F20)</f>
        <v>0</v>
      </c>
    </row>
    <row r="19" customFormat="false" ht="15" hidden="false" customHeight="false" outlineLevel="0" collapsed="false">
      <c r="A19" s="24"/>
      <c r="B19" s="25" t="n">
        <v>682010</v>
      </c>
      <c r="C19" s="26" t="s">
        <v>33</v>
      </c>
      <c r="D19" s="29"/>
      <c r="E19" s="28" t="n">
        <f aca="false">-F19+D19</f>
        <v>0</v>
      </c>
      <c r="F19" s="27" t="n">
        <v>0</v>
      </c>
    </row>
    <row r="20" customFormat="false" ht="15" hidden="false" customHeight="false" outlineLevel="0" collapsed="false">
      <c r="A20" s="24"/>
      <c r="B20" s="25" t="n">
        <v>682011</v>
      </c>
      <c r="C20" s="26" t="s">
        <v>34</v>
      </c>
      <c r="D20" s="29"/>
      <c r="E20" s="28" t="n">
        <f aca="false">-F20+D20</f>
        <v>0</v>
      </c>
      <c r="F20" s="27" t="n">
        <v>0</v>
      </c>
    </row>
    <row r="21" customFormat="false" ht="15" hidden="false" customHeight="false" outlineLevel="0" collapsed="false">
      <c r="A21" s="20" t="s">
        <v>35</v>
      </c>
      <c r="B21" s="21"/>
      <c r="C21" s="22" t="s">
        <v>36</v>
      </c>
      <c r="D21" s="23" t="n">
        <f aca="false">SUM(D22:D25)</f>
        <v>0</v>
      </c>
      <c r="E21" s="30" t="n">
        <f aca="false">-F21+D21</f>
        <v>-3000</v>
      </c>
      <c r="F21" s="23" t="n">
        <f aca="false">SUM(F22:F25)</f>
        <v>3000</v>
      </c>
    </row>
    <row r="22" customFormat="false" ht="15" hidden="false" customHeight="false" outlineLevel="0" collapsed="false">
      <c r="A22" s="36"/>
      <c r="B22" s="37" t="s">
        <v>37</v>
      </c>
      <c r="C22" s="26" t="s">
        <v>38</v>
      </c>
      <c r="D22" s="29"/>
      <c r="E22" s="28" t="n">
        <f aca="false">-F22+D22</f>
        <v>-1000</v>
      </c>
      <c r="F22" s="27" t="n">
        <v>1000</v>
      </c>
    </row>
    <row r="23" customFormat="false" ht="15" hidden="false" customHeight="false" outlineLevel="0" collapsed="false">
      <c r="A23" s="36"/>
      <c r="B23" s="37" t="s">
        <v>39</v>
      </c>
      <c r="C23" s="26" t="s">
        <v>40</v>
      </c>
      <c r="D23" s="29"/>
      <c r="E23" s="28" t="n">
        <f aca="false">-F23+D23</f>
        <v>-1000</v>
      </c>
      <c r="F23" s="27" t="n">
        <v>1000</v>
      </c>
    </row>
    <row r="24" customFormat="false" ht="15" hidden="false" customHeight="false" outlineLevel="0" collapsed="false">
      <c r="A24" s="36"/>
      <c r="B24" s="37" t="n">
        <v>630401</v>
      </c>
      <c r="C24" s="26" t="s">
        <v>41</v>
      </c>
      <c r="D24" s="29"/>
      <c r="E24" s="28" t="n">
        <f aca="false">-F24+D24</f>
        <v>-1000</v>
      </c>
      <c r="F24" s="27" t="n">
        <v>1000</v>
      </c>
    </row>
    <row r="25" customFormat="false" ht="15" hidden="false" customHeight="false" outlineLevel="0" collapsed="false">
      <c r="A25" s="36"/>
      <c r="B25" s="37" t="n">
        <v>646010</v>
      </c>
      <c r="C25" s="26" t="s">
        <v>42</v>
      </c>
      <c r="D25" s="29"/>
      <c r="E25" s="28" t="n">
        <f aca="false">-F25+D25</f>
        <v>0</v>
      </c>
      <c r="F25" s="27" t="n">
        <v>0</v>
      </c>
    </row>
    <row r="26" customFormat="false" ht="15" hidden="false" customHeight="false" outlineLevel="0" collapsed="false">
      <c r="A26" s="20" t="s">
        <v>43</v>
      </c>
      <c r="B26" s="21"/>
      <c r="C26" s="22" t="s">
        <v>44</v>
      </c>
      <c r="D26" s="23" t="n">
        <f aca="false">SUM(D27:D31)</f>
        <v>1000</v>
      </c>
      <c r="E26" s="30" t="n">
        <f aca="false">-F26+D26</f>
        <v>0</v>
      </c>
      <c r="F26" s="23" t="n">
        <f aca="false">SUM(F27:F31)</f>
        <v>1000</v>
      </c>
    </row>
    <row r="27" customFormat="false" ht="15" hidden="false" customHeight="false" outlineLevel="0" collapsed="false">
      <c r="A27" s="36"/>
      <c r="B27" s="37" t="n">
        <v>520001</v>
      </c>
      <c r="C27" s="26" t="s">
        <v>45</v>
      </c>
      <c r="D27" s="29"/>
      <c r="E27" s="28" t="n">
        <f aca="false">-F27+D27</f>
        <v>0</v>
      </c>
      <c r="F27" s="27" t="n">
        <v>0</v>
      </c>
    </row>
    <row r="28" customFormat="false" ht="15" hidden="false" customHeight="false" outlineLevel="0" collapsed="false">
      <c r="A28" s="36"/>
      <c r="B28" s="37" t="n">
        <v>530001</v>
      </c>
      <c r="C28" s="26" t="s">
        <v>46</v>
      </c>
      <c r="D28" s="29"/>
      <c r="E28" s="28" t="n">
        <f aca="false">-F28+D28</f>
        <v>-200</v>
      </c>
      <c r="F28" s="27" t="n">
        <v>200</v>
      </c>
    </row>
    <row r="29" customFormat="false" ht="15" hidden="false" customHeight="false" outlineLevel="0" collapsed="false">
      <c r="A29" s="36"/>
      <c r="B29" s="37" t="n">
        <v>540001</v>
      </c>
      <c r="C29" s="26" t="s">
        <v>47</v>
      </c>
      <c r="D29" s="29"/>
      <c r="E29" s="28" t="n">
        <f aca="false">-F29+D29</f>
        <v>-800</v>
      </c>
      <c r="F29" s="27" t="n">
        <v>800</v>
      </c>
      <c r="G29" s="0" t="s">
        <v>48</v>
      </c>
    </row>
    <row r="30" customFormat="false" ht="15" hidden="false" customHeight="false" outlineLevel="0" collapsed="false">
      <c r="A30" s="36"/>
      <c r="B30" s="37" t="n">
        <v>430001</v>
      </c>
      <c r="C30" s="26" t="s">
        <v>49</v>
      </c>
      <c r="D30" s="38" t="n">
        <v>0</v>
      </c>
      <c r="E30" s="28" t="n">
        <f aca="false">-F30+D30</f>
        <v>0</v>
      </c>
      <c r="F30" s="29"/>
    </row>
    <row r="31" customFormat="false" ht="15" hidden="false" customHeight="false" outlineLevel="0" collapsed="false">
      <c r="A31" s="36"/>
      <c r="B31" s="37" t="n">
        <v>440001</v>
      </c>
      <c r="C31" s="26" t="s">
        <v>50</v>
      </c>
      <c r="D31" s="38" t="n">
        <v>1000</v>
      </c>
      <c r="E31" s="28" t="n">
        <f aca="false">-F31+D31</f>
        <v>1000</v>
      </c>
      <c r="F31" s="29"/>
      <c r="G31" s="0" t="s">
        <v>48</v>
      </c>
    </row>
    <row r="32" customFormat="false" ht="15" hidden="false" customHeight="false" outlineLevel="0" collapsed="false">
      <c r="A32" s="20" t="s">
        <v>51</v>
      </c>
      <c r="B32" s="21"/>
      <c r="C32" s="22" t="s">
        <v>52</v>
      </c>
      <c r="D32" s="23" t="n">
        <f aca="false">SUM(D33)</f>
        <v>0</v>
      </c>
      <c r="E32" s="30" t="n">
        <f aca="false">-F32+D32</f>
        <v>0</v>
      </c>
      <c r="F32" s="23" t="n">
        <f aca="false">SUM(F33)</f>
        <v>0</v>
      </c>
    </row>
    <row r="33" customFormat="false" ht="15" hidden="false" customHeight="false" outlineLevel="0" collapsed="false">
      <c r="A33" s="36"/>
      <c r="B33" s="37" t="n">
        <v>580000</v>
      </c>
      <c r="C33" s="26" t="s">
        <v>53</v>
      </c>
      <c r="D33" s="29"/>
      <c r="E33" s="28" t="n">
        <f aca="false">-F33+D33</f>
        <v>0</v>
      </c>
      <c r="F33" s="27" t="n">
        <v>0</v>
      </c>
    </row>
    <row r="34" customFormat="false" ht="15" hidden="false" customHeight="false" outlineLevel="0" collapsed="false">
      <c r="A34" s="20" t="s">
        <v>54</v>
      </c>
      <c r="B34" s="21"/>
      <c r="C34" s="22" t="s">
        <v>55</v>
      </c>
      <c r="D34" s="23" t="n">
        <f aca="false">SUM(D35)</f>
        <v>0</v>
      </c>
      <c r="E34" s="30" t="n">
        <f aca="false">-F34+D34</f>
        <v>0</v>
      </c>
      <c r="F34" s="23" t="n">
        <f aca="false">SUM(F35)</f>
        <v>0</v>
      </c>
    </row>
    <row r="35" customFormat="false" ht="15" hidden="false" customHeight="false" outlineLevel="0" collapsed="false">
      <c r="A35" s="36"/>
      <c r="B35" s="37" t="n">
        <v>683310</v>
      </c>
      <c r="C35" s="26" t="s">
        <v>56</v>
      </c>
      <c r="D35" s="29"/>
      <c r="E35" s="28" t="n">
        <f aca="false">-F35+D35</f>
        <v>0</v>
      </c>
      <c r="F35" s="27" t="n">
        <v>0</v>
      </c>
    </row>
    <row r="36" customFormat="false" ht="15" hidden="false" customHeight="false" outlineLevel="0" collapsed="false">
      <c r="A36" s="20" t="s">
        <v>57</v>
      </c>
      <c r="B36" s="21"/>
      <c r="C36" s="22" t="s">
        <v>58</v>
      </c>
      <c r="D36" s="23" t="n">
        <f aca="false">SUM(D37)</f>
        <v>0</v>
      </c>
      <c r="E36" s="30" t="n">
        <f aca="false">-F36+D36</f>
        <v>0</v>
      </c>
      <c r="F36" s="23" t="n">
        <f aca="false">SUM(F37)</f>
        <v>0</v>
      </c>
    </row>
    <row r="37" customFormat="false" ht="15" hidden="false" customHeight="false" outlineLevel="0" collapsed="false">
      <c r="A37" s="36"/>
      <c r="B37" s="37" t="n">
        <v>642010</v>
      </c>
      <c r="C37" s="39" t="s">
        <v>59</v>
      </c>
      <c r="D37" s="29"/>
      <c r="E37" s="28" t="n">
        <f aca="false">-F37+D37</f>
        <v>0</v>
      </c>
      <c r="F37" s="27" t="n">
        <v>0</v>
      </c>
    </row>
    <row r="38" customFormat="false" ht="15" hidden="false" customHeight="false" outlineLevel="0" collapsed="false">
      <c r="A38" s="20" t="s">
        <v>60</v>
      </c>
      <c r="B38" s="21"/>
      <c r="C38" s="22" t="s">
        <v>61</v>
      </c>
      <c r="D38" s="23" t="n">
        <f aca="false">SUM(D39:D51)</f>
        <v>0</v>
      </c>
      <c r="E38" s="30" t="n">
        <f aca="false">-F38+D38</f>
        <v>-2200</v>
      </c>
      <c r="F38" s="23" t="n">
        <f aca="false">SUM(F39:F51)</f>
        <v>2200</v>
      </c>
    </row>
    <row r="39" customFormat="false" ht="15" hidden="false" customHeight="false" outlineLevel="0" collapsed="false">
      <c r="A39" s="36"/>
      <c r="B39" s="37" t="n">
        <v>431000</v>
      </c>
      <c r="C39" s="39" t="s">
        <v>62</v>
      </c>
      <c r="D39" s="27" t="n">
        <v>0</v>
      </c>
      <c r="E39" s="28" t="n">
        <f aca="false">-F39+D39</f>
        <v>0</v>
      </c>
      <c r="F39" s="29"/>
    </row>
    <row r="40" customFormat="false" ht="15" hidden="false" customHeight="false" outlineLevel="0" collapsed="false">
      <c r="A40" s="36"/>
      <c r="B40" s="37" t="n">
        <v>441000</v>
      </c>
      <c r="C40" s="39" t="s">
        <v>63</v>
      </c>
      <c r="D40" s="27" t="n">
        <v>0</v>
      </c>
      <c r="E40" s="28" t="n">
        <f aca="false">-F40+D40</f>
        <v>0</v>
      </c>
      <c r="F40" s="29"/>
    </row>
    <row r="41" customFormat="false" ht="15" hidden="false" customHeight="false" outlineLevel="0" collapsed="false">
      <c r="A41" s="36"/>
      <c r="B41" s="37" t="n">
        <v>521001</v>
      </c>
      <c r="C41" s="39" t="s">
        <v>64</v>
      </c>
      <c r="D41" s="40"/>
      <c r="E41" s="28" t="n">
        <f aca="false">-F41+D41</f>
        <v>0</v>
      </c>
      <c r="F41" s="27" t="n">
        <v>0</v>
      </c>
    </row>
    <row r="42" customFormat="false" ht="15" hidden="false" customHeight="false" outlineLevel="0" collapsed="false">
      <c r="A42" s="36"/>
      <c r="B42" s="37" t="n">
        <v>521002</v>
      </c>
      <c r="C42" s="39" t="s">
        <v>65</v>
      </c>
      <c r="D42" s="29"/>
      <c r="E42" s="28" t="n">
        <f aca="false">-F42+D42</f>
        <v>-1600</v>
      </c>
      <c r="F42" s="27" t="n">
        <v>1600</v>
      </c>
      <c r="G42" s="0" t="s">
        <v>66</v>
      </c>
    </row>
    <row r="43" customFormat="false" ht="15" hidden="false" customHeight="false" outlineLevel="0" collapsed="false">
      <c r="A43" s="36"/>
      <c r="B43" s="37" t="n">
        <v>521003</v>
      </c>
      <c r="C43" s="39" t="s">
        <v>67</v>
      </c>
      <c r="D43" s="29"/>
      <c r="E43" s="28" t="n">
        <f aca="false">-F43+D43</f>
        <v>0</v>
      </c>
      <c r="F43" s="27" t="n">
        <v>0</v>
      </c>
    </row>
    <row r="44" customFormat="false" ht="15" hidden="false" customHeight="false" outlineLevel="0" collapsed="false">
      <c r="A44" s="36"/>
      <c r="B44" s="37" t="n">
        <v>521004</v>
      </c>
      <c r="C44" s="39" t="s">
        <v>68</v>
      </c>
      <c r="D44" s="29"/>
      <c r="E44" s="28" t="n">
        <f aca="false">-F44+D44</f>
        <v>0</v>
      </c>
      <c r="F44" s="27" t="n">
        <v>0</v>
      </c>
    </row>
    <row r="45" customFormat="false" ht="15" hidden="false" customHeight="false" outlineLevel="0" collapsed="false">
      <c r="A45" s="36"/>
      <c r="B45" s="37" t="n">
        <v>521005</v>
      </c>
      <c r="C45" s="39" t="s">
        <v>69</v>
      </c>
      <c r="D45" s="29"/>
      <c r="E45" s="28" t="n">
        <f aca="false">-F45+D45</f>
        <v>0</v>
      </c>
      <c r="F45" s="27" t="n">
        <v>0</v>
      </c>
    </row>
    <row r="46" customFormat="false" ht="15" hidden="false" customHeight="false" outlineLevel="0" collapsed="false">
      <c r="A46" s="36"/>
      <c r="B46" s="37" t="n">
        <v>521006</v>
      </c>
      <c r="C46" s="39" t="s">
        <v>70</v>
      </c>
      <c r="D46" s="29"/>
      <c r="E46" s="28" t="n">
        <f aca="false">-F46+D46</f>
        <v>0</v>
      </c>
      <c r="F46" s="27" t="n">
        <v>0</v>
      </c>
    </row>
    <row r="47" customFormat="false" ht="15" hidden="false" customHeight="false" outlineLevel="0" collapsed="false">
      <c r="A47" s="36"/>
      <c r="B47" s="37" t="n">
        <v>521007</v>
      </c>
      <c r="C47" s="39" t="s">
        <v>71</v>
      </c>
      <c r="D47" s="29"/>
      <c r="E47" s="28" t="n">
        <f aca="false">-F47+D47</f>
        <v>-300</v>
      </c>
      <c r="F47" s="27" t="n">
        <v>300</v>
      </c>
      <c r="G47" s="0" t="s">
        <v>72</v>
      </c>
    </row>
    <row r="48" customFormat="false" ht="15" hidden="false" customHeight="false" outlineLevel="0" collapsed="false">
      <c r="A48" s="36"/>
      <c r="B48" s="37" t="n">
        <v>521008</v>
      </c>
      <c r="C48" s="39" t="s">
        <v>73</v>
      </c>
      <c r="D48" s="29"/>
      <c r="E48" s="28" t="n">
        <f aca="false">-F48+D48</f>
        <v>0</v>
      </c>
      <c r="F48" s="27" t="n">
        <v>0</v>
      </c>
    </row>
    <row r="49" customFormat="false" ht="15" hidden="false" customHeight="false" outlineLevel="0" collapsed="false">
      <c r="A49" s="36"/>
      <c r="B49" s="37" t="n">
        <v>643010</v>
      </c>
      <c r="C49" s="39" t="s">
        <v>74</v>
      </c>
      <c r="D49" s="29"/>
      <c r="E49" s="28" t="n">
        <f aca="false">-F49+D49</f>
        <v>0</v>
      </c>
      <c r="F49" s="27" t="n">
        <v>0</v>
      </c>
    </row>
    <row r="50" customFormat="false" ht="15" hidden="false" customHeight="false" outlineLevel="0" collapsed="false">
      <c r="A50" s="36"/>
      <c r="B50" s="37" t="n">
        <v>483512</v>
      </c>
      <c r="C50" s="39" t="s">
        <v>75</v>
      </c>
      <c r="D50" s="27" t="n">
        <v>0</v>
      </c>
      <c r="E50" s="28" t="n">
        <f aca="false">-F50+D50</f>
        <v>0</v>
      </c>
      <c r="F50" s="29"/>
    </row>
    <row r="51" customFormat="false" ht="15" hidden="false" customHeight="false" outlineLevel="0" collapsed="false">
      <c r="A51" s="36"/>
      <c r="B51" s="37" t="n">
        <v>630010</v>
      </c>
      <c r="C51" s="39" t="s">
        <v>76</v>
      </c>
      <c r="D51" s="29"/>
      <c r="E51" s="28" t="n">
        <f aca="false">-F51+D51</f>
        <v>-300</v>
      </c>
      <c r="F51" s="27" t="n">
        <v>300</v>
      </c>
      <c r="G51" s="0" t="s">
        <v>77</v>
      </c>
    </row>
    <row r="52" customFormat="false" ht="15" hidden="false" customHeight="false" outlineLevel="0" collapsed="false">
      <c r="A52" s="20" t="s">
        <v>78</v>
      </c>
      <c r="B52" s="21"/>
      <c r="C52" s="22" t="s">
        <v>79</v>
      </c>
      <c r="D52" s="23" t="n">
        <f aca="false">SUM(D53:D54)</f>
        <v>0</v>
      </c>
      <c r="E52" s="30" t="n">
        <f aca="false">-F52+D52</f>
        <v>-7000</v>
      </c>
      <c r="F52" s="23" t="n">
        <f aca="false">SUM(F53:F54)</f>
        <v>7000</v>
      </c>
      <c r="G52" s="0" t="s">
        <v>80</v>
      </c>
    </row>
    <row r="53" customFormat="false" ht="15" hidden="false" customHeight="false" outlineLevel="0" collapsed="false">
      <c r="A53" s="36"/>
      <c r="B53" s="37" t="n">
        <v>440120</v>
      </c>
      <c r="C53" s="39" t="s">
        <v>81</v>
      </c>
      <c r="D53" s="27" t="n">
        <v>0</v>
      </c>
      <c r="E53" s="28" t="n">
        <f aca="false">-F53+D53</f>
        <v>0</v>
      </c>
      <c r="F53" s="29"/>
    </row>
    <row r="54" customFormat="false" ht="15" hidden="false" customHeight="false" outlineLevel="0" collapsed="false">
      <c r="A54" s="36"/>
      <c r="B54" s="37" t="n">
        <v>521020</v>
      </c>
      <c r="C54" s="39" t="s">
        <v>82</v>
      </c>
      <c r="D54" s="29"/>
      <c r="E54" s="28" t="n">
        <f aca="false">-F54+D54</f>
        <v>-7000</v>
      </c>
      <c r="F54" s="27" t="n">
        <v>7000</v>
      </c>
    </row>
    <row r="55" customFormat="false" ht="15" hidden="false" customHeight="false" outlineLevel="0" collapsed="false">
      <c r="A55" s="20" t="s">
        <v>83</v>
      </c>
      <c r="B55" s="21"/>
      <c r="C55" s="22" t="s">
        <v>84</v>
      </c>
      <c r="D55" s="23" t="n">
        <f aca="false">SUM(D56:D58)</f>
        <v>0</v>
      </c>
      <c r="E55" s="30" t="n">
        <f aca="false">-F55+D55</f>
        <v>-100</v>
      </c>
      <c r="F55" s="23" t="n">
        <f aca="false">SUM(F56:F58)</f>
        <v>100</v>
      </c>
    </row>
    <row r="56" customFormat="false" ht="15" hidden="false" customHeight="false" outlineLevel="0" collapsed="false">
      <c r="A56" s="36"/>
      <c r="B56" s="37" t="n">
        <v>483010</v>
      </c>
      <c r="C56" s="39" t="s">
        <v>85</v>
      </c>
      <c r="D56" s="27" t="n">
        <v>0</v>
      </c>
      <c r="E56" s="28" t="n">
        <f aca="false">-F56+D56</f>
        <v>0</v>
      </c>
      <c r="F56" s="29"/>
    </row>
    <row r="57" customFormat="false" ht="15" hidden="false" customHeight="false" outlineLevel="0" collapsed="false">
      <c r="A57" s="36"/>
      <c r="B57" s="37" t="n">
        <v>663010</v>
      </c>
      <c r="C57" s="39" t="s">
        <v>86</v>
      </c>
      <c r="D57" s="29"/>
      <c r="E57" s="28" t="n">
        <f aca="false">-F57+D57</f>
        <v>0</v>
      </c>
      <c r="F57" s="27" t="n">
        <v>0</v>
      </c>
    </row>
    <row r="58" customFormat="false" ht="15" hidden="false" customHeight="false" outlineLevel="0" collapsed="false">
      <c r="A58" s="36"/>
      <c r="B58" s="37" t="n">
        <v>664310</v>
      </c>
      <c r="C58" s="39" t="s">
        <v>87</v>
      </c>
      <c r="D58" s="29"/>
      <c r="E58" s="28" t="n">
        <f aca="false">-F58+D58</f>
        <v>-100</v>
      </c>
      <c r="F58" s="27" t="n">
        <v>100</v>
      </c>
      <c r="G58" s="0" t="s">
        <v>88</v>
      </c>
    </row>
    <row r="59" customFormat="false" ht="15" hidden="false" customHeight="false" outlineLevel="0" collapsed="false">
      <c r="A59" s="20" t="s">
        <v>89</v>
      </c>
      <c r="B59" s="21"/>
      <c r="C59" s="22" t="s">
        <v>90</v>
      </c>
      <c r="D59" s="23" t="n">
        <f aca="false">SUM(D60)</f>
        <v>3000</v>
      </c>
      <c r="E59" s="30" t="n">
        <f aca="false">-F59+D59</f>
        <v>0</v>
      </c>
      <c r="F59" s="23" t="n">
        <f aca="false">SUM(F60)</f>
        <v>3000</v>
      </c>
    </row>
    <row r="60" customFormat="false" ht="15" hidden="false" customHeight="false" outlineLevel="0" collapsed="false">
      <c r="A60" s="36"/>
      <c r="B60" s="37" t="n">
        <v>665010</v>
      </c>
      <c r="C60" s="39" t="s">
        <v>91</v>
      </c>
      <c r="D60" s="29" t="n">
        <v>3000</v>
      </c>
      <c r="E60" s="28" t="n">
        <f aca="false">-F60+D60</f>
        <v>0</v>
      </c>
      <c r="F60" s="27" t="n">
        <v>3000</v>
      </c>
      <c r="G60" s="0" t="s">
        <v>92</v>
      </c>
    </row>
    <row r="61" customFormat="false" ht="15" hidden="false" customHeight="false" outlineLevel="0" collapsed="false">
      <c r="A61" s="20" t="s">
        <v>93</v>
      </c>
      <c r="B61" s="21"/>
      <c r="C61" s="22" t="s">
        <v>94</v>
      </c>
      <c r="D61" s="23" t="n">
        <f aca="false">SUM(D62:D64)</f>
        <v>0</v>
      </c>
      <c r="E61" s="30" t="n">
        <f aca="false">-F61+D61</f>
        <v>0</v>
      </c>
      <c r="F61" s="23" t="n">
        <f aca="false">SUM(F62:F64)</f>
        <v>0</v>
      </c>
    </row>
    <row r="62" customFormat="false" ht="15" hidden="false" customHeight="false" outlineLevel="0" collapsed="false">
      <c r="A62" s="36"/>
      <c r="B62" s="37" t="n">
        <v>483504</v>
      </c>
      <c r="C62" s="39" t="s">
        <v>95</v>
      </c>
      <c r="D62" s="27" t="n">
        <v>0</v>
      </c>
      <c r="E62" s="28" t="n">
        <f aca="false">-F62+D62</f>
        <v>0</v>
      </c>
      <c r="F62" s="29"/>
    </row>
    <row r="63" customFormat="false" ht="15" hidden="false" customHeight="false" outlineLevel="0" collapsed="false">
      <c r="A63" s="36"/>
      <c r="B63" s="37" t="n">
        <v>483601</v>
      </c>
      <c r="C63" s="39" t="s">
        <v>96</v>
      </c>
      <c r="D63" s="27" t="n">
        <v>0</v>
      </c>
      <c r="E63" s="28" t="n">
        <f aca="false">-F63+D63</f>
        <v>0</v>
      </c>
      <c r="F63" s="29"/>
    </row>
    <row r="64" customFormat="false" ht="15" hidden="false" customHeight="false" outlineLevel="0" collapsed="false">
      <c r="A64" s="36"/>
      <c r="B64" s="37" t="n">
        <v>483511</v>
      </c>
      <c r="C64" s="39" t="s">
        <v>97</v>
      </c>
      <c r="D64" s="27" t="n">
        <v>0</v>
      </c>
      <c r="E64" s="28" t="n">
        <f aca="false">-F64+D64</f>
        <v>0</v>
      </c>
      <c r="F64" s="29"/>
    </row>
    <row r="65" customFormat="false" ht="15" hidden="false" customHeight="false" outlineLevel="0" collapsed="false">
      <c r="A65" s="20" t="s">
        <v>98</v>
      </c>
      <c r="B65" s="21"/>
      <c r="C65" s="22" t="s">
        <v>99</v>
      </c>
      <c r="D65" s="23" t="n">
        <f aca="false">SUM(D66)</f>
        <v>7269.09</v>
      </c>
      <c r="E65" s="30" t="n">
        <f aca="false">-F65+D65</f>
        <v>7269.09</v>
      </c>
      <c r="F65" s="23" t="n">
        <f aca="false">SUM(F66)</f>
        <v>0</v>
      </c>
    </row>
    <row r="66" customFormat="false" ht="15" hidden="false" customHeight="false" outlineLevel="0" collapsed="false">
      <c r="A66" s="36"/>
      <c r="B66" s="37" t="n">
        <v>483514</v>
      </c>
      <c r="C66" s="39" t="s">
        <v>100</v>
      </c>
      <c r="D66" s="27" t="n">
        <v>7269.09</v>
      </c>
      <c r="E66" s="28" t="n">
        <f aca="false">-F66+D66</f>
        <v>7269.09</v>
      </c>
      <c r="F66" s="29"/>
      <c r="G66" s="0" t="s">
        <v>101</v>
      </c>
    </row>
    <row r="68" customFormat="false" ht="15" hidden="false" customHeight="false" outlineLevel="0" collapsed="false">
      <c r="A68" s="41"/>
      <c r="B68" s="41"/>
      <c r="C68" s="5"/>
      <c r="D68" s="42" t="n">
        <f aca="false">D8</f>
        <v>17200</v>
      </c>
      <c r="E68" s="42" t="n">
        <f aca="false">-F68+D68</f>
        <v>0</v>
      </c>
      <c r="F68" s="43" t="n">
        <f aca="false">F8</f>
        <v>17200</v>
      </c>
    </row>
  </sheetData>
  <mergeCells count="1">
    <mergeCell ref="D5:F5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2021-01-06T14:58:30Z</dcterms:created>
  <dc:creator>Windows-Benutzer</dc:creator>
  <dc:description/>
  <dc:language>de-DE</dc:language>
  <cp:lastModifiedBy/>
  <dcterms:modified xsi:type="dcterms:W3CDTF">2022-01-25T14:02:34Z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